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rsa\Desktop\Darbs\2024\LKS-2020\NTV\NTV2024 gala\Gala\"/>
    </mc:Choice>
  </mc:AlternateContent>
  <xr:revisionPtr revIDLastSave="0" documentId="13_ncr:1_{63F02CA7-2F50-4B6A-9E78-8654F2C2D24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esta punkti LKS-92 uz LKS-2020" sheetId="1" r:id="rId1"/>
    <sheet name="Lap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2" l="1"/>
  <c r="Q3" i="2" s="1"/>
  <c r="R3" i="2" s="1"/>
  <c r="L3" i="2"/>
  <c r="M3" i="2" s="1"/>
  <c r="N3" i="2" s="1"/>
  <c r="P2" i="2"/>
  <c r="Q2" i="2" s="1"/>
  <c r="R2" i="2" s="1"/>
  <c r="L2" i="2"/>
  <c r="M2" i="2" s="1"/>
  <c r="N2" i="2" s="1"/>
  <c r="H3" i="2"/>
  <c r="I3" i="2" s="1"/>
  <c r="J3" i="2" s="1"/>
  <c r="H2" i="2"/>
  <c r="I2" i="2" s="1"/>
  <c r="J2" i="2" s="1"/>
  <c r="D3" i="2"/>
  <c r="E3" i="2" s="1"/>
  <c r="F3" i="2" s="1"/>
  <c r="F2" i="2"/>
  <c r="E2" i="2"/>
  <c r="D2" i="2"/>
</calcChain>
</file>

<file path=xl/sharedStrings.xml><?xml version="1.0" encoding="utf-8"?>
<sst xmlns="http://schemas.openxmlformats.org/spreadsheetml/2006/main" count="37" uniqueCount="27">
  <si>
    <t>Nr</t>
  </si>
  <si>
    <t>Nosaukums</t>
  </si>
  <si>
    <t>Odukalns</t>
  </si>
  <si>
    <t>Demene</t>
  </si>
  <si>
    <t>Pasiene</t>
  </si>
  <si>
    <t>B(LKS-92)</t>
  </si>
  <si>
    <t>L(LKS-92)</t>
  </si>
  <si>
    <t>B(LKS-2020)</t>
  </si>
  <si>
    <t>L(LKS-2020)</t>
  </si>
  <si>
    <t>Ipiki</t>
  </si>
  <si>
    <t>Perkone</t>
  </si>
  <si>
    <t>KPG2</t>
  </si>
  <si>
    <t>0355</t>
  </si>
  <si>
    <t>g</t>
  </si>
  <si>
    <t>m</t>
  </si>
  <si>
    <t>s</t>
  </si>
  <si>
    <t>Kolka</t>
  </si>
  <si>
    <t>Kolbergis</t>
  </si>
  <si>
    <t>Testa punkti pārviedei no LKS-92 uz LKS-2020 kontrolei</t>
  </si>
  <si>
    <t>LKS-92 B</t>
  </si>
  <si>
    <t>LKS-92 L</t>
  </si>
  <si>
    <t>LKS-2020 B</t>
  </si>
  <si>
    <t>LKS-2020 L</t>
  </si>
  <si>
    <t>LKS-92 TM x</t>
  </si>
  <si>
    <t>LKS-92 TM y</t>
  </si>
  <si>
    <t>LKS-2020 TM x</t>
  </si>
  <si>
    <t>LKS-2020 TM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</si>
</sst>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0.000"/>
    <numFmt numFmtId="166" formatCode="0.0000"/>
    <numFmt numFmtId="167" formatCode="0.00000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164" fontId="0" fillId="0" borderId="0" xfId="0" applyNumberFormat="1" applyBorder="1"/>
    <xf numFmtId="166" fontId="0" fillId="0" borderId="0" xfId="0" applyNumberFormat="1" applyBorder="1"/>
    <xf numFmtId="0" fontId="18" fillId="0" borderId="0" xfId="0" applyFont="1" applyBorder="1"/>
    <xf numFmtId="49" fontId="18" fillId="0" borderId="0" xfId="0" applyNumberFormat="1" applyFont="1" applyBorder="1"/>
    <xf numFmtId="0" fontId="0" fillId="33" borderId="0" xfId="0" applyFill="1" applyBorder="1" applyAlignment="1">
      <alignment horizontal="right"/>
    </xf>
    <xf numFmtId="164" fontId="0" fillId="33" borderId="0" xfId="0" applyNumberFormat="1" applyFill="1" applyBorder="1" applyAlignment="1">
      <alignment horizontal="right"/>
    </xf>
    <xf numFmtId="164" fontId="0" fillId="0" borderId="0" xfId="0" applyNumberFormat="1"/>
    <xf numFmtId="0" fontId="0" fillId="0" borderId="10" xfId="0" applyBorder="1" applyAlignment="1">
      <alignment horizontal="right"/>
    </xf>
    <xf numFmtId="0" fontId="0" fillId="0" borderId="10" xfId="0" applyBorder="1"/>
    <xf numFmtId="167" fontId="0" fillId="0" borderId="0" xfId="0" applyNumberFormat="1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164" fontId="0" fillId="0" borderId="29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5" fontId="0" fillId="0" borderId="29" xfId="0" applyNumberFormat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165" fontId="0" fillId="0" borderId="2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4" fontId="0" fillId="0" borderId="15" xfId="0" applyNumberFormat="1" applyFill="1" applyBorder="1" applyAlignment="1">
      <alignment horizontal="center" vertical="center"/>
    </xf>
    <xf numFmtId="164" fontId="0" fillId="0" borderId="16" xfId="0" applyNumberFormat="1" applyFill="1" applyBorder="1" applyAlignment="1">
      <alignment horizontal="center" vertical="center"/>
    </xf>
    <xf numFmtId="165" fontId="0" fillId="0" borderId="15" xfId="0" applyNumberFormat="1" applyFill="1" applyBorder="1" applyAlignment="1">
      <alignment horizontal="center" vertical="center"/>
    </xf>
    <xf numFmtId="165" fontId="0" fillId="0" borderId="16" xfId="0" applyNumberFormat="1" applyFill="1" applyBorder="1" applyAlignment="1">
      <alignment horizontal="center" vertical="center"/>
    </xf>
    <xf numFmtId="165" fontId="0" fillId="0" borderId="19" xfId="0" applyNumberFormat="1" applyFill="1" applyBorder="1" applyAlignment="1">
      <alignment horizontal="center" vertical="center"/>
    </xf>
    <xf numFmtId="164" fontId="0" fillId="0" borderId="17" xfId="0" applyNumberForma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165" fontId="0" fillId="0" borderId="17" xfId="0" applyNumberFormat="1" applyFill="1" applyBorder="1" applyAlignment="1">
      <alignment horizontal="center" vertical="center"/>
    </xf>
    <xf numFmtId="165" fontId="0" fillId="0" borderId="18" xfId="0" applyNumberFormat="1" applyFill="1" applyBorder="1" applyAlignment="1">
      <alignment horizontal="center" vertical="center"/>
    </xf>
    <xf numFmtId="165" fontId="0" fillId="0" borderId="20" xfId="0" applyNumberFormat="1" applyFill="1" applyBorder="1" applyAlignment="1">
      <alignment horizontal="center" vertical="center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3"/>
  <sheetViews>
    <sheetView tabSelected="1" workbookViewId="0">
      <selection activeCell="I21" sqref="I21"/>
    </sheetView>
  </sheetViews>
  <sheetFormatPr defaultRowHeight="15" x14ac:dyDescent="0.25"/>
  <cols>
    <col min="2" max="2" width="22.5703125" bestFit="1" customWidth="1"/>
    <col min="3" max="3" width="13.140625" customWidth="1"/>
    <col min="4" max="4" width="15.7109375" customWidth="1"/>
    <col min="5" max="6" width="16.7109375" bestFit="1" customWidth="1"/>
    <col min="7" max="7" width="11.28515625" customWidth="1"/>
    <col min="8" max="8" width="12.5703125" bestFit="1" customWidth="1"/>
    <col min="9" max="10" width="13.7109375" bestFit="1" customWidth="1"/>
  </cols>
  <sheetData>
    <row r="1" spans="2:12" ht="15.75" thickBot="1" x14ac:dyDescent="0.3"/>
    <row r="2" spans="2:12" ht="27" customHeight="1" thickBot="1" x14ac:dyDescent="0.3">
      <c r="B2" s="13" t="s">
        <v>18</v>
      </c>
      <c r="C2" s="14"/>
      <c r="D2" s="14"/>
      <c r="E2" s="14"/>
      <c r="F2" s="14"/>
      <c r="G2" s="14"/>
      <c r="H2" s="14"/>
      <c r="I2" s="14"/>
      <c r="J2" s="15"/>
    </row>
    <row r="3" spans="2:12" ht="28.5" customHeight="1" thickBot="1" x14ac:dyDescent="0.3">
      <c r="B3" s="16" t="s">
        <v>1</v>
      </c>
      <c r="C3" s="17" t="s">
        <v>19</v>
      </c>
      <c r="D3" s="18" t="s">
        <v>20</v>
      </c>
      <c r="E3" s="17" t="s">
        <v>21</v>
      </c>
      <c r="F3" s="18" t="s">
        <v>22</v>
      </c>
      <c r="G3" s="17" t="s">
        <v>23</v>
      </c>
      <c r="H3" s="18" t="s">
        <v>24</v>
      </c>
      <c r="I3" s="19" t="s">
        <v>25</v>
      </c>
      <c r="J3" s="18" t="s">
        <v>26</v>
      </c>
      <c r="L3" s="1"/>
    </row>
    <row r="4" spans="2:12" x14ac:dyDescent="0.25">
      <c r="B4" s="20" t="s">
        <v>2</v>
      </c>
      <c r="C4" s="24">
        <v>56.828395999999998</v>
      </c>
      <c r="D4" s="25">
        <v>24.272768809999999</v>
      </c>
      <c r="E4" s="24">
        <v>56.828396698617702</v>
      </c>
      <c r="F4" s="25">
        <v>24.272767897324002</v>
      </c>
      <c r="G4" s="26">
        <v>298317.196</v>
      </c>
      <c r="H4" s="27">
        <v>516646.29399999999</v>
      </c>
      <c r="I4" s="28">
        <v>298317.27399999998</v>
      </c>
      <c r="J4" s="27">
        <v>516646.23800000001</v>
      </c>
      <c r="L4" s="1"/>
    </row>
    <row r="5" spans="2:12" x14ac:dyDescent="0.25">
      <c r="B5" s="21" t="s">
        <v>3</v>
      </c>
      <c r="C5" s="29">
        <v>55.70690278</v>
      </c>
      <c r="D5" s="30">
        <v>26.570834609999999</v>
      </c>
      <c r="E5" s="29">
        <v>55.706903408174902</v>
      </c>
      <c r="F5" s="30">
        <v>26.570833614544998</v>
      </c>
      <c r="G5" s="31">
        <v>176454.179</v>
      </c>
      <c r="H5" s="32">
        <v>661528.88800000004</v>
      </c>
      <c r="I5" s="33">
        <v>176454.247</v>
      </c>
      <c r="J5" s="32">
        <v>661528.82299999997</v>
      </c>
      <c r="L5" s="1"/>
    </row>
    <row r="6" spans="2:12" x14ac:dyDescent="0.25">
      <c r="B6" s="21" t="s">
        <v>4</v>
      </c>
      <c r="C6" s="29">
        <v>56.237524069999999</v>
      </c>
      <c r="D6" s="30">
        <v>28.144362610000002</v>
      </c>
      <c r="E6" s="29">
        <v>56.237524608118498</v>
      </c>
      <c r="F6" s="30">
        <v>28.1443617086545</v>
      </c>
      <c r="G6" s="31">
        <v>240242.57399999999</v>
      </c>
      <c r="H6" s="32">
        <v>756801.67099999997</v>
      </c>
      <c r="I6" s="33">
        <v>240242.63</v>
      </c>
      <c r="J6" s="32">
        <v>756801.61199999996</v>
      </c>
      <c r="L6" s="1"/>
    </row>
    <row r="7" spans="2:12" x14ac:dyDescent="0.25">
      <c r="B7" s="21" t="s">
        <v>9</v>
      </c>
      <c r="C7" s="29">
        <v>58.0647296</v>
      </c>
      <c r="D7" s="30">
        <v>25.18604405</v>
      </c>
      <c r="E7" s="29">
        <v>58.064730239822701</v>
      </c>
      <c r="F7" s="30">
        <v>25.186043292143498</v>
      </c>
      <c r="G7" s="31">
        <v>436531.43400000001</v>
      </c>
      <c r="H7" s="32">
        <v>569977.37100000004</v>
      </c>
      <c r="I7" s="33">
        <v>436531.505</v>
      </c>
      <c r="J7" s="32">
        <v>569977.32499999995</v>
      </c>
      <c r="L7" s="1"/>
    </row>
    <row r="8" spans="2:12" x14ac:dyDescent="0.25">
      <c r="B8" s="22" t="s">
        <v>10</v>
      </c>
      <c r="C8" s="34">
        <v>56.443940859999998</v>
      </c>
      <c r="D8" s="35">
        <v>21.00577719</v>
      </c>
      <c r="E8" s="34">
        <v>56.443941647192197</v>
      </c>
      <c r="F8" s="35">
        <v>21.005776146545799</v>
      </c>
      <c r="G8" s="36">
        <v>259511.13800000001</v>
      </c>
      <c r="H8" s="37">
        <v>315435.82500000001</v>
      </c>
      <c r="I8" s="38">
        <v>259511.228</v>
      </c>
      <c r="J8" s="37">
        <v>315435.76500000001</v>
      </c>
      <c r="L8" s="1"/>
    </row>
    <row r="9" spans="2:12" x14ac:dyDescent="0.25">
      <c r="B9" s="22" t="s">
        <v>16</v>
      </c>
      <c r="C9" s="34">
        <v>57.7370017527778</v>
      </c>
      <c r="D9" s="35">
        <v>22.593032722222222</v>
      </c>
      <c r="E9" s="34">
        <v>57.737002473226461</v>
      </c>
      <c r="F9" s="35">
        <v>22.593031862487649</v>
      </c>
      <c r="G9" s="36">
        <v>400300.16700000002</v>
      </c>
      <c r="H9" s="37">
        <v>416230.02399999998</v>
      </c>
      <c r="I9" s="38">
        <v>400300.24800000002</v>
      </c>
      <c r="J9" s="37">
        <v>416229.97399999999</v>
      </c>
    </row>
    <row r="10" spans="2:12" ht="15.75" thickBot="1" x14ac:dyDescent="0.3">
      <c r="B10" s="23" t="s">
        <v>17</v>
      </c>
      <c r="C10" s="39">
        <v>57.433584011111108</v>
      </c>
      <c r="D10" s="40">
        <v>27.142325758333332</v>
      </c>
      <c r="E10" s="39">
        <v>57.433584581039504</v>
      </c>
      <c r="F10" s="40">
        <v>27.142324970864429</v>
      </c>
      <c r="G10" s="41">
        <v>370013.05599999998</v>
      </c>
      <c r="H10" s="42">
        <v>688624.37199999997</v>
      </c>
      <c r="I10" s="43">
        <v>370013.11700000003</v>
      </c>
      <c r="J10" s="42">
        <v>688624.321</v>
      </c>
    </row>
    <row r="12" spans="2:12" x14ac:dyDescent="0.25">
      <c r="D12" s="9"/>
    </row>
    <row r="20" spans="2:13" x14ac:dyDescent="0.25">
      <c r="F20" s="4"/>
      <c r="G20" s="2"/>
      <c r="H20" s="2"/>
      <c r="I20" s="5"/>
      <c r="J20" s="6"/>
      <c r="M20" s="2"/>
    </row>
    <row r="21" spans="2:13" x14ac:dyDescent="0.25">
      <c r="B21" s="2"/>
      <c r="C21" s="2"/>
      <c r="D21" s="2"/>
      <c r="E21" s="2"/>
      <c r="F21" s="2"/>
      <c r="G21" s="2"/>
      <c r="H21" s="2"/>
      <c r="I21" s="2"/>
      <c r="J21" s="2"/>
      <c r="L21" s="2"/>
      <c r="M21" s="2"/>
    </row>
    <row r="22" spans="2:13" x14ac:dyDescent="0.25">
      <c r="B22" s="2"/>
      <c r="C22" s="2"/>
      <c r="D22" s="2"/>
      <c r="E22" s="2"/>
      <c r="F22" s="2"/>
      <c r="G22" s="2"/>
      <c r="H22" s="2"/>
      <c r="I22" s="2"/>
      <c r="J22" s="2"/>
      <c r="L22" s="2"/>
      <c r="M22" s="2"/>
    </row>
    <row r="23" spans="2:13" x14ac:dyDescent="0.25">
      <c r="F23" s="4"/>
      <c r="G23" s="2"/>
      <c r="H23" s="2"/>
      <c r="I23" s="5"/>
      <c r="J23" s="6"/>
      <c r="M23" s="2"/>
    </row>
  </sheetData>
  <mergeCells count="1">
    <mergeCell ref="B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22C3A-0CA8-4A0B-B297-0B70A8C6B8C7}">
  <dimension ref="A1:R3"/>
  <sheetViews>
    <sheetView workbookViewId="0">
      <selection activeCell="P3" sqref="P3:R3"/>
    </sheetView>
  </sheetViews>
  <sheetFormatPr defaultRowHeight="15" x14ac:dyDescent="0.25"/>
  <cols>
    <col min="3" max="5" width="9.5703125" bestFit="1" customWidth="1"/>
    <col min="6" max="7" width="10.5703125" bestFit="1" customWidth="1"/>
    <col min="8" max="8" width="9.5703125" bestFit="1" customWidth="1"/>
    <col min="9" max="9" width="10.5703125" bestFit="1" customWidth="1"/>
    <col min="10" max="10" width="11.5703125" bestFit="1" customWidth="1"/>
    <col min="11" max="12" width="10.5703125" bestFit="1" customWidth="1"/>
    <col min="15" max="15" width="10.5703125" bestFit="1" customWidth="1"/>
  </cols>
  <sheetData>
    <row r="1" spans="1:18" x14ac:dyDescent="0.25">
      <c r="A1" s="10" t="s">
        <v>0</v>
      </c>
      <c r="B1" s="10" t="s">
        <v>1</v>
      </c>
      <c r="C1" s="10" t="s">
        <v>5</v>
      </c>
      <c r="D1" s="11" t="s">
        <v>13</v>
      </c>
      <c r="E1" s="11" t="s">
        <v>14</v>
      </c>
      <c r="F1" s="11" t="s">
        <v>15</v>
      </c>
      <c r="G1" s="10" t="s">
        <v>6</v>
      </c>
      <c r="H1" s="11" t="s">
        <v>13</v>
      </c>
      <c r="I1" s="11" t="s">
        <v>14</v>
      </c>
      <c r="J1" s="11" t="s">
        <v>15</v>
      </c>
      <c r="K1" s="10" t="s">
        <v>7</v>
      </c>
      <c r="L1" s="11" t="s">
        <v>13</v>
      </c>
      <c r="M1" s="11" t="s">
        <v>14</v>
      </c>
      <c r="N1" s="11" t="s">
        <v>15</v>
      </c>
      <c r="O1" s="10" t="s">
        <v>8</v>
      </c>
      <c r="P1" s="11" t="s">
        <v>13</v>
      </c>
      <c r="Q1" s="11" t="s">
        <v>14</v>
      </c>
      <c r="R1" s="11" t="s">
        <v>15</v>
      </c>
    </row>
    <row r="2" spans="1:18" x14ac:dyDescent="0.25">
      <c r="A2" s="7">
        <v>178</v>
      </c>
      <c r="B2" s="7" t="s">
        <v>11</v>
      </c>
      <c r="C2" s="8">
        <v>57.7370017527778</v>
      </c>
      <c r="D2" s="3">
        <f>INT(C2)</f>
        <v>57</v>
      </c>
      <c r="E2" s="2">
        <f>(C2-D2)*60</f>
        <v>44.22010516666802</v>
      </c>
      <c r="F2" s="3">
        <f>(E2-INT(E2))*60</f>
        <v>13.206310000081203</v>
      </c>
      <c r="G2" s="8">
        <v>22.593032722222222</v>
      </c>
      <c r="H2" s="12">
        <f>INT(G2)</f>
        <v>22</v>
      </c>
      <c r="I2" s="2">
        <f>(G2-H2)*60</f>
        <v>35.581963333333348</v>
      </c>
      <c r="J2" s="12">
        <f>(I2-INT(I2))*60</f>
        <v>34.917800000000909</v>
      </c>
      <c r="K2" s="8">
        <v>57.737002473226461</v>
      </c>
      <c r="L2" s="12">
        <f>INT(K2)</f>
        <v>57</v>
      </c>
      <c r="M2" s="2">
        <f>(K2-L2)*60</f>
        <v>44.220148393587664</v>
      </c>
      <c r="N2" s="12">
        <f>(M2-INT(M2))*60</f>
        <v>13.208903615259828</v>
      </c>
      <c r="O2" s="8">
        <v>22.593031862487649</v>
      </c>
      <c r="P2" s="12">
        <f>INT(O2)</f>
        <v>22</v>
      </c>
      <c r="Q2" s="2">
        <f>(O2-P2)*60</f>
        <v>35.58191174925895</v>
      </c>
      <c r="R2" s="12">
        <f>(Q2-INT(Q2))*60</f>
        <v>34.91470495553699</v>
      </c>
    </row>
    <row r="3" spans="1:18" x14ac:dyDescent="0.25">
      <c r="A3" s="7">
        <v>16</v>
      </c>
      <c r="B3" s="7" t="s">
        <v>12</v>
      </c>
      <c r="C3" s="8">
        <v>57.433584011111108</v>
      </c>
      <c r="D3" s="3">
        <f>INT(C3)</f>
        <v>57</v>
      </c>
      <c r="E3" s="2">
        <f>(C3-D3)*60</f>
        <v>26.015040666666494</v>
      </c>
      <c r="F3" s="3">
        <f>(E3-INT(E3))*60</f>
        <v>0.90243999998961044</v>
      </c>
      <c r="G3" s="8">
        <v>27.142325758333332</v>
      </c>
      <c r="H3" s="12">
        <f>INT(G3)</f>
        <v>27</v>
      </c>
      <c r="I3" s="2">
        <f>(G3-H3)*60</f>
        <v>8.5395454999999032</v>
      </c>
      <c r="J3" s="12">
        <f>(I3-INT(I3))*60</f>
        <v>32.372729999994192</v>
      </c>
      <c r="K3" s="8">
        <v>57.433584581039504</v>
      </c>
      <c r="L3" s="12">
        <f>INT(K3)</f>
        <v>57</v>
      </c>
      <c r="M3" s="2">
        <f>(K3-L3)*60</f>
        <v>26.015074862370255</v>
      </c>
      <c r="N3" s="12">
        <f>(M3-INT(M3))*60</f>
        <v>0.90449174221532758</v>
      </c>
      <c r="O3" s="8">
        <v>27.142324970864429</v>
      </c>
      <c r="P3" s="12">
        <f>INT(O3)</f>
        <v>27</v>
      </c>
      <c r="Q3" s="2">
        <f>(O3-P3)*60</f>
        <v>8.5394982518657514</v>
      </c>
      <c r="R3" s="12">
        <f>(Q3-INT(Q3))*60</f>
        <v>32.369895111945084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Testa punkti LKS-92 uz LKS-2020</vt:lpstr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Haralds Ulmanis</dc:creator>
  <cp:lastModifiedBy>Ivars Liepiņš</cp:lastModifiedBy>
  <dcterms:created xsi:type="dcterms:W3CDTF">2025-03-19T11:18:47Z</dcterms:created>
  <dcterms:modified xsi:type="dcterms:W3CDTF">2025-03-27T11:12:05Z</dcterms:modified>
</cp:coreProperties>
</file>